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yt\Documents\Rockbridge Unit VCE\Rockbridge ELC\Rockbridge VCE Unit Website\"/>
    </mc:Choice>
  </mc:AlternateContent>
  <xr:revisionPtr revIDLastSave="0" documentId="13_ncr:9_{5E4F468C-8FA5-4499-AAD1-03552C15AAE0}" xr6:coauthVersionLast="47" xr6:coauthVersionMax="47" xr10:uidLastSave="{00000000-0000-0000-0000-000000000000}"/>
  <bookViews>
    <workbookView xWindow="-108" yWindow="-108" windowWidth="24792" windowHeight="13320" xr2:uid="{A6026DB9-5F14-4420-A02E-9A74EACEBE9A}"/>
  </bookViews>
  <sheets>
    <sheet name="Projected returns - COW" sheetId="10" r:id="rId1"/>
  </sheets>
  <definedNames>
    <definedName name="BUDGET">#REF!</definedName>
    <definedName name="BUDGE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0" l="1"/>
  <c r="A13" i="10"/>
  <c r="A7" i="10"/>
  <c r="A15" i="10"/>
  <c r="A19" i="10"/>
  <c r="D21" i="10"/>
  <c r="A16" i="10"/>
  <c r="A18" i="10"/>
  <c r="A21" i="10"/>
  <c r="A25" i="10"/>
</calcChain>
</file>

<file path=xl/sharedStrings.xml><?xml version="1.0" encoding="utf-8"?>
<sst xmlns="http://schemas.openxmlformats.org/spreadsheetml/2006/main" count="22" uniqueCount="22">
  <si>
    <t>Expenses Each Year</t>
  </si>
  <si>
    <t>Salvage Value</t>
  </si>
  <si>
    <t>Annual Depreciation</t>
  </si>
  <si>
    <t>Average Price on Calves</t>
  </si>
  <si>
    <t>Profit / Year</t>
  </si>
  <si>
    <t>Accumulated Profits over Period</t>
  </si>
  <si>
    <t>Value Of Cull Cow</t>
  </si>
  <si>
    <t>Return on Cow/Heifer Investment</t>
  </si>
  <si>
    <t>Weight of Calves (pounds)</t>
  </si>
  <si>
    <t>Value at end of period if put in the Bank (CD or Money Market)</t>
  </si>
  <si>
    <t>Slaughter Price / CWT of Cull Cow</t>
  </si>
  <si>
    <t>Slaughter Weight of Cull Cow</t>
  </si>
  <si>
    <t>Cow / Calf Per Head Profit Calculator</t>
  </si>
  <si>
    <t>Average Income Each Year</t>
  </si>
  <si>
    <t>% Percent Return on Investment in Heifer / Cow</t>
  </si>
  <si>
    <t>% Interest on Money</t>
  </si>
  <si>
    <r>
      <t xml:space="preserve">Years of Investment </t>
    </r>
    <r>
      <rPr>
        <sz val="8"/>
        <rFont val="Arial Black"/>
        <family val="2"/>
      </rPr>
      <t>(Number of years Cow could possibly calve)</t>
    </r>
  </si>
  <si>
    <t># of Calves Weaned and Sold in Period</t>
  </si>
  <si>
    <t>% Percent Calves Weaned / Years Exposed to Bull</t>
  </si>
  <si>
    <r>
      <t xml:space="preserve">Change only the </t>
    </r>
    <r>
      <rPr>
        <sz val="10"/>
        <color indexed="12"/>
        <rFont val="Arial Black"/>
        <family val="2"/>
      </rPr>
      <t>BLUE</t>
    </r>
    <r>
      <rPr>
        <sz val="10"/>
        <rFont val="Arial Black"/>
        <family val="2"/>
      </rPr>
      <t xml:space="preserve"> numbers, black numbers are automatically calculated</t>
    </r>
  </si>
  <si>
    <t>Cost of Bred Heifer / Cow*</t>
  </si>
  <si>
    <t>Tom Stanley, ANR Extension Agent, Farm Business Management, January,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</si>
</sst>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76" formatCode="0.0000"/>
  </numFmts>
  <fonts count="8" x14ac:knownFonts="1">
    <font>
      <sz val="10"/>
      <name val="Courier"/>
    </font>
    <font>
      <sz val="10"/>
      <name val="Arial"/>
      <family val="2"/>
    </font>
    <font>
      <sz val="8"/>
      <name val="Courier"/>
    </font>
    <font>
      <sz val="10"/>
      <name val="Arial Black"/>
      <family val="2"/>
    </font>
    <font>
      <sz val="10"/>
      <color indexed="12"/>
      <name val="Arial Black"/>
      <family val="2"/>
    </font>
    <font>
      <sz val="8"/>
      <name val="Arial Black"/>
      <family val="2"/>
    </font>
    <font>
      <b/>
      <sz val="10"/>
      <name val="Arial Black"/>
      <family val="2"/>
    </font>
    <font>
      <sz val="9"/>
      <name val="Arial Blac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7" fontId="0" fillId="0" borderId="0"/>
    <xf numFmtId="9" fontId="1" fillId="0" borderId="0" applyFont="0" applyFill="0" applyBorder="0" applyAlignment="0" applyProtection="0"/>
  </cellStyleXfs>
  <cellXfs count="27">
    <xf numFmtId="7" fontId="0" fillId="0" borderId="0" xfId="0"/>
    <xf numFmtId="7" fontId="3" fillId="0" borderId="0" xfId="0" applyFont="1"/>
    <xf numFmtId="7" fontId="4" fillId="0" borderId="0" xfId="0" applyFont="1"/>
    <xf numFmtId="37" fontId="3" fillId="0" borderId="0" xfId="0" applyNumberFormat="1" applyFont="1"/>
    <xf numFmtId="39" fontId="4" fillId="0" borderId="0" xfId="0" applyNumberFormat="1" applyFont="1"/>
    <xf numFmtId="37" fontId="4" fillId="0" borderId="0" xfId="0" applyNumberFormat="1" applyFont="1"/>
    <xf numFmtId="5" fontId="3" fillId="0" borderId="0" xfId="0" applyNumberFormat="1" applyFont="1"/>
    <xf numFmtId="5" fontId="4" fillId="0" borderId="0" xfId="0" applyNumberFormat="1" applyFont="1"/>
    <xf numFmtId="1" fontId="3" fillId="0" borderId="0" xfId="1" applyNumberFormat="1" applyFont="1"/>
    <xf numFmtId="7" fontId="3" fillId="0" borderId="0" xfId="0" applyFont="1" applyBorder="1"/>
    <xf numFmtId="7" fontId="0" fillId="0" borderId="0" xfId="0" applyBorder="1"/>
    <xf numFmtId="7" fontId="0" fillId="0" borderId="1" xfId="0" applyBorder="1"/>
    <xf numFmtId="7" fontId="0" fillId="0" borderId="2" xfId="0" applyBorder="1"/>
    <xf numFmtId="7" fontId="0" fillId="0" borderId="3" xfId="0" applyBorder="1"/>
    <xf numFmtId="7" fontId="0" fillId="0" borderId="4" xfId="0" applyBorder="1"/>
    <xf numFmtId="7" fontId="6" fillId="0" borderId="0" xfId="0" applyFont="1" applyBorder="1" applyAlignment="1">
      <alignment shrinkToFit="1"/>
    </xf>
    <xf numFmtId="7" fontId="3" fillId="0" borderId="0" xfId="0" applyFont="1" applyBorder="1" applyAlignment="1">
      <alignment wrapText="1"/>
    </xf>
    <xf numFmtId="176" fontId="3" fillId="0" borderId="5" xfId="1" applyNumberFormat="1" applyFont="1" applyBorder="1"/>
    <xf numFmtId="7" fontId="3" fillId="0" borderId="1" xfId="0" applyFont="1" applyBorder="1"/>
    <xf numFmtId="7" fontId="7" fillId="0" borderId="0" xfId="0" applyFont="1"/>
    <xf numFmtId="7" fontId="3" fillId="0" borderId="6" xfId="0" applyFont="1" applyBorder="1"/>
    <xf numFmtId="7" fontId="6" fillId="0" borderId="6" xfId="0" applyFont="1" applyBorder="1" applyAlignment="1">
      <alignment shrinkToFit="1"/>
    </xf>
    <xf numFmtId="7" fontId="5" fillId="0" borderId="0" xfId="0" applyFont="1"/>
    <xf numFmtId="7" fontId="5" fillId="0" borderId="0" xfId="0" applyFont="1" applyBorder="1" applyAlignment="1">
      <alignment horizontal="justify" vertical="top"/>
    </xf>
    <xf numFmtId="7" fontId="3" fillId="0" borderId="0" xfId="0" applyFont="1" applyBorder="1" applyAlignment="1"/>
    <xf numFmtId="7" fontId="3" fillId="0" borderId="6" xfId="0" applyFont="1" applyBorder="1" applyAlignment="1">
      <alignment vertical="top" wrapText="1"/>
    </xf>
    <xf numFmtId="7" fontId="3" fillId="0" borderId="0" xfId="0" applyFont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26</xdr:row>
      <xdr:rowOff>129540</xdr:rowOff>
    </xdr:from>
    <xdr:to>
      <xdr:col>7</xdr:col>
      <xdr:colOff>541020</xdr:colOff>
      <xdr:row>34</xdr:row>
      <xdr:rowOff>83820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35681C15-CCB8-5E0E-5548-5BC3AC94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16534" r="3767" b="18504"/>
        <a:stretch>
          <a:fillRect/>
        </a:stretch>
      </xdr:blipFill>
      <xdr:spPr bwMode="auto">
        <a:xfrm>
          <a:off x="7620" y="5509260"/>
          <a:ext cx="5486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7A4D-3905-4488-81B1-9614BC3F941C}">
  <dimension ref="A1:N29"/>
  <sheetViews>
    <sheetView tabSelected="1" zoomScaleNormal="100" workbookViewId="0"/>
  </sheetViews>
  <sheetFormatPr defaultRowHeight="12" x14ac:dyDescent="0.2"/>
  <cols>
    <col min="1" max="1" width="12.5546875" bestFit="1" customWidth="1"/>
    <col min="4" max="4" width="11.5546875" customWidth="1"/>
    <col min="5" max="5" width="12.5546875" bestFit="1" customWidth="1"/>
  </cols>
  <sheetData>
    <row r="1" spans="1:14" ht="16.2" x14ac:dyDescent="0.4">
      <c r="A1" s="1" t="s">
        <v>12</v>
      </c>
      <c r="B1" s="1"/>
      <c r="C1" s="1"/>
      <c r="D1" s="1"/>
      <c r="E1" s="1"/>
      <c r="F1" s="1"/>
      <c r="G1" s="1"/>
    </row>
    <row r="2" spans="1:14" ht="16.2" x14ac:dyDescent="0.4">
      <c r="A2" s="1" t="s">
        <v>19</v>
      </c>
      <c r="C2" s="1"/>
      <c r="D2" s="1"/>
      <c r="E2" s="1"/>
      <c r="F2" s="1"/>
      <c r="G2" s="1"/>
    </row>
    <row r="3" spans="1:14" ht="16.2" x14ac:dyDescent="0.4">
      <c r="A3" s="22" t="s">
        <v>21</v>
      </c>
      <c r="B3" s="1"/>
      <c r="C3" s="1"/>
      <c r="D3" s="1"/>
      <c r="E3" s="1"/>
      <c r="F3" s="1"/>
      <c r="G3" s="1"/>
    </row>
    <row r="4" spans="1:14" ht="16.2" x14ac:dyDescent="0.4">
      <c r="A4" s="2">
        <v>2800</v>
      </c>
      <c r="B4" s="1" t="s">
        <v>20</v>
      </c>
      <c r="C4" s="1"/>
      <c r="D4" s="1"/>
      <c r="E4" s="4">
        <v>8</v>
      </c>
      <c r="F4" s="19" t="s">
        <v>17</v>
      </c>
      <c r="G4" s="1"/>
    </row>
    <row r="5" spans="1:14" ht="16.2" x14ac:dyDescent="0.4">
      <c r="A5" s="4">
        <v>5</v>
      </c>
      <c r="B5" s="1" t="s">
        <v>15</v>
      </c>
      <c r="C5" s="1"/>
      <c r="D5" s="1"/>
      <c r="F5" s="1"/>
      <c r="G5" s="1"/>
    </row>
    <row r="6" spans="1:14" ht="16.2" x14ac:dyDescent="0.4">
      <c r="A6" s="5">
        <v>8</v>
      </c>
      <c r="B6" s="1" t="s">
        <v>16</v>
      </c>
      <c r="C6" s="1"/>
      <c r="D6" s="1"/>
      <c r="E6" s="1"/>
      <c r="F6" s="1"/>
      <c r="G6" s="1"/>
      <c r="H6" s="10"/>
      <c r="I6" s="10"/>
      <c r="J6" s="10"/>
      <c r="K6" s="10"/>
      <c r="L6" s="10"/>
      <c r="M6" s="10"/>
      <c r="N6" s="10"/>
    </row>
    <row r="7" spans="1:14" ht="16.2" x14ac:dyDescent="0.4">
      <c r="A7" s="6">
        <f>+(E13)*(E14/100)</f>
        <v>1100</v>
      </c>
      <c r="B7" s="1" t="s">
        <v>1</v>
      </c>
      <c r="C7" s="1"/>
      <c r="D7" s="1"/>
      <c r="E7" s="1"/>
      <c r="F7" s="1"/>
      <c r="G7" s="9"/>
      <c r="H7" s="10"/>
      <c r="I7" s="10"/>
      <c r="J7" s="10"/>
      <c r="K7" s="10"/>
      <c r="L7" s="10"/>
      <c r="M7" s="10"/>
      <c r="N7" s="10"/>
    </row>
    <row r="8" spans="1:14" ht="16.2" x14ac:dyDescent="0.4">
      <c r="A8" s="3"/>
      <c r="B8" s="1"/>
      <c r="C8" s="1"/>
      <c r="D8" s="1"/>
      <c r="E8" s="1"/>
      <c r="F8" s="1"/>
      <c r="G8" s="9"/>
      <c r="H8" s="10"/>
      <c r="I8" s="10"/>
      <c r="J8" s="10"/>
      <c r="K8" s="10"/>
      <c r="L8" s="10"/>
      <c r="M8" s="10"/>
      <c r="N8" s="10"/>
    </row>
    <row r="9" spans="1:14" ht="16.2" x14ac:dyDescent="0.4">
      <c r="A9" s="7">
        <v>243</v>
      </c>
      <c r="B9" s="1" t="s">
        <v>3</v>
      </c>
      <c r="C9" s="1"/>
      <c r="D9" s="1"/>
      <c r="E9" s="1"/>
      <c r="F9" s="1"/>
      <c r="G9" s="9"/>
      <c r="H9" s="10"/>
      <c r="I9" s="10"/>
      <c r="J9" s="10"/>
      <c r="K9" s="10"/>
      <c r="L9" s="10"/>
      <c r="M9" s="10"/>
      <c r="N9" s="10"/>
    </row>
    <row r="10" spans="1:14" ht="16.2" x14ac:dyDescent="0.4">
      <c r="A10" s="8">
        <f>+(E4/A6)*100</f>
        <v>100</v>
      </c>
      <c r="B10" s="1" t="s">
        <v>18</v>
      </c>
      <c r="C10" s="1"/>
      <c r="D10" s="1"/>
      <c r="E10" s="1"/>
      <c r="F10" s="1"/>
      <c r="G10" s="9"/>
      <c r="H10" s="10"/>
      <c r="I10" s="10"/>
      <c r="J10" s="10"/>
      <c r="K10" s="10"/>
      <c r="L10" s="10"/>
      <c r="M10" s="10"/>
      <c r="N10" s="10"/>
    </row>
    <row r="11" spans="1:14" ht="16.2" x14ac:dyDescent="0.4">
      <c r="A11" s="5">
        <v>550</v>
      </c>
      <c r="B11" s="1" t="s">
        <v>8</v>
      </c>
      <c r="C11" s="1"/>
      <c r="D11" s="1"/>
      <c r="E11" s="1"/>
      <c r="F11" s="1"/>
      <c r="G11" s="9"/>
      <c r="H11" s="10"/>
      <c r="I11" s="10"/>
      <c r="J11" s="10"/>
      <c r="K11" s="10"/>
      <c r="L11" s="10"/>
      <c r="M11" s="10"/>
      <c r="N11" s="10"/>
    </row>
    <row r="12" spans="1:14" ht="16.2" x14ac:dyDescent="0.4">
      <c r="A12" s="3"/>
      <c r="B12" s="1"/>
      <c r="C12" s="1"/>
      <c r="D12" s="1"/>
      <c r="E12" s="1"/>
      <c r="F12" s="1"/>
      <c r="G12" s="1"/>
    </row>
    <row r="13" spans="1:14" ht="16.2" x14ac:dyDescent="0.4">
      <c r="A13" s="1">
        <f>+(A9*(A11/100)*(A10/100))</f>
        <v>1336.5</v>
      </c>
      <c r="B13" s="1" t="s">
        <v>13</v>
      </c>
      <c r="C13" s="1"/>
      <c r="D13" s="1"/>
      <c r="E13" s="2">
        <v>100</v>
      </c>
      <c r="F13" s="1" t="s">
        <v>10</v>
      </c>
      <c r="G13" s="1"/>
    </row>
    <row r="14" spans="1:14" ht="16.2" x14ac:dyDescent="0.4">
      <c r="A14" s="2">
        <v>830</v>
      </c>
      <c r="B14" s="1" t="s">
        <v>0</v>
      </c>
      <c r="C14" s="1"/>
      <c r="D14" s="1"/>
      <c r="E14" s="5">
        <v>1100</v>
      </c>
      <c r="F14" s="1" t="s">
        <v>11</v>
      </c>
      <c r="G14" s="1"/>
    </row>
    <row r="15" spans="1:14" ht="16.2" x14ac:dyDescent="0.4">
      <c r="A15" s="6">
        <f>+((A4-A7)/A6)</f>
        <v>212.5</v>
      </c>
      <c r="B15" s="1" t="s">
        <v>2</v>
      </c>
      <c r="C15" s="1"/>
      <c r="D15" s="1"/>
      <c r="E15" s="1"/>
      <c r="F15" s="1"/>
      <c r="G15" s="1"/>
    </row>
    <row r="16" spans="1:14" ht="16.2" x14ac:dyDescent="0.4">
      <c r="A16" s="1">
        <f>+(A13-A14-A15)</f>
        <v>294</v>
      </c>
      <c r="B16" s="1" t="s">
        <v>4</v>
      </c>
      <c r="C16" s="1"/>
      <c r="D16" s="1"/>
      <c r="E16" s="1"/>
      <c r="F16" s="1"/>
      <c r="G16" s="1"/>
    </row>
    <row r="17" spans="1:7" ht="16.2" x14ac:dyDescent="0.4">
      <c r="A17" s="1"/>
      <c r="B17" s="1"/>
      <c r="C17" s="1"/>
      <c r="D17" s="1"/>
      <c r="E17" s="1"/>
      <c r="F17" s="1"/>
      <c r="G17" s="1"/>
    </row>
    <row r="18" spans="1:7" ht="16.2" x14ac:dyDescent="0.4">
      <c r="A18" s="1">
        <f>+(A16*A6)</f>
        <v>2352</v>
      </c>
      <c r="B18" s="1" t="s">
        <v>5</v>
      </c>
      <c r="C18" s="1"/>
      <c r="D18" s="1"/>
      <c r="E18" s="1"/>
      <c r="F18" s="1"/>
      <c r="G18" s="1"/>
    </row>
    <row r="19" spans="1:7" ht="16.2" x14ac:dyDescent="0.4">
      <c r="A19" s="1">
        <f>+A7</f>
        <v>1100</v>
      </c>
      <c r="B19" s="1" t="s">
        <v>6</v>
      </c>
      <c r="C19" s="1"/>
      <c r="D19" s="1"/>
      <c r="E19" s="1"/>
      <c r="F19" s="1"/>
      <c r="G19" s="1"/>
    </row>
    <row r="20" spans="1:7" ht="16.8" thickBot="1" x14ac:dyDescent="0.45">
      <c r="A20" s="18"/>
      <c r="B20" s="18"/>
      <c r="C20" s="18"/>
      <c r="D20" s="18"/>
      <c r="E20" s="18"/>
      <c r="F20" s="18"/>
      <c r="G20" s="1"/>
    </row>
    <row r="21" spans="1:7" ht="16.8" thickTop="1" x14ac:dyDescent="0.4">
      <c r="A21" s="21">
        <f>SUM(A18:A19)</f>
        <v>3452</v>
      </c>
      <c r="B21" s="9"/>
      <c r="C21" s="9"/>
      <c r="D21" s="15">
        <f>+(A4)*((1+(A5/100))^A6)</f>
        <v>4136.8752426093752</v>
      </c>
      <c r="E21" s="16"/>
      <c r="F21" s="10"/>
      <c r="G21" s="12"/>
    </row>
    <row r="22" spans="1:7" ht="16.2" x14ac:dyDescent="0.4">
      <c r="A22" s="25" t="s">
        <v>7</v>
      </c>
      <c r="B22" s="26"/>
      <c r="C22" s="9"/>
      <c r="D22" s="23" t="s">
        <v>9</v>
      </c>
      <c r="E22" s="23"/>
      <c r="F22" s="10"/>
      <c r="G22" s="13"/>
    </row>
    <row r="23" spans="1:7" ht="16.2" x14ac:dyDescent="0.4">
      <c r="A23" s="25"/>
      <c r="B23" s="26"/>
      <c r="C23" s="9"/>
      <c r="D23" s="23"/>
      <c r="E23" s="23"/>
      <c r="F23" s="10"/>
      <c r="G23" s="13"/>
    </row>
    <row r="24" spans="1:7" ht="16.2" x14ac:dyDescent="0.4">
      <c r="A24" s="20"/>
      <c r="B24" s="10"/>
      <c r="C24" s="9"/>
      <c r="D24" s="24"/>
      <c r="E24" s="24"/>
      <c r="F24" s="10"/>
      <c r="G24" s="13"/>
    </row>
    <row r="25" spans="1:7" ht="16.8" thickBot="1" x14ac:dyDescent="0.45">
      <c r="A25" s="17">
        <f>+(((A21-A4)/A4)/A6)*100</f>
        <v>2.9107142857142856</v>
      </c>
      <c r="B25" s="18" t="s">
        <v>14</v>
      </c>
      <c r="C25" s="18"/>
      <c r="D25" s="18"/>
      <c r="E25" s="18"/>
      <c r="F25" s="11"/>
      <c r="G25" s="14"/>
    </row>
    <row r="26" spans="1:7" ht="16.8" thickTop="1" x14ac:dyDescent="0.4">
      <c r="F26" s="1"/>
      <c r="G26" s="1"/>
    </row>
    <row r="27" spans="1:7" ht="16.2" x14ac:dyDescent="0.4">
      <c r="F27" s="1"/>
      <c r="G27" s="1"/>
    </row>
    <row r="28" spans="1:7" ht="16.2" x14ac:dyDescent="0.4">
      <c r="F28" s="1"/>
      <c r="G28" s="1"/>
    </row>
    <row r="29" spans="1:7" ht="16.2" x14ac:dyDescent="0.4">
      <c r="A29" s="1"/>
      <c r="B29" s="1"/>
      <c r="C29" s="1"/>
      <c r="D29" s="1"/>
      <c r="E29" s="1"/>
      <c r="F29" s="1"/>
      <c r="G29" s="1"/>
    </row>
  </sheetData>
  <mergeCells count="2">
    <mergeCell ref="D22:E24"/>
    <mergeCell ref="A22:B23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returns - COW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Stanley, Tom</dc:creator>
  <cp:lastModifiedBy>Stanley, Tom</cp:lastModifiedBy>
  <cp:lastPrinted>2025-01-13T15:17:30Z</cp:lastPrinted>
  <dcterms:created xsi:type="dcterms:W3CDTF">2003-01-09T18:40:07Z</dcterms:created>
  <dcterms:modified xsi:type="dcterms:W3CDTF">2025-01-14T14:36:21Z</dcterms:modified>
</cp:coreProperties>
</file>